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3\Закупки 2023г\КФ АП (№156 ПЗ). Трансформаторная площадка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деф.вед.!$A$1:$L$47</definedName>
  </definedNames>
  <calcPr calcId="162913"/>
</workbook>
</file>

<file path=xl/calcChain.xml><?xml version="1.0" encoding="utf-8"?>
<calcChain xmlns="http://schemas.openxmlformats.org/spreadsheetml/2006/main">
  <c r="G17" i="2" l="1"/>
  <c r="G28" i="2"/>
  <c r="D42" i="2" s="1"/>
  <c r="D43" i="2" s="1"/>
  <c r="I4" i="2" l="1"/>
</calcChain>
</file>

<file path=xl/sharedStrings.xml><?xml version="1.0" encoding="utf-8"?>
<sst xmlns="http://schemas.openxmlformats.org/spreadsheetml/2006/main" count="147" uniqueCount="97">
  <si>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</si>
  <si>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</si>
  <si>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</si>
  <si>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</si>
  <si>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</si>
  <si>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</si>
  <si>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</si>
  <si>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</si>
  <si>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</si>
  <si>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</si>
  <si>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</si>
  <si>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</si>
  <si>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</si>
  <si>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т</t>
  </si>
  <si>
    <t>1 т груза</t>
  </si>
  <si>
    <t>100 м2</t>
  </si>
  <si>
    <t>кг</t>
  </si>
  <si>
    <t>Ведомость объемов работ №1</t>
  </si>
  <si>
    <t xml:space="preserve"> Здание гидростанции инв.№ТГ0001142. </t>
  </si>
  <si>
    <t>1</t>
  </si>
  <si>
    <t>2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</si>
  <si>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</si>
  <si>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</si>
  <si>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</si>
  <si>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</si>
  <si>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</si>
  <si>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</si>
  <si>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</si>
  <si>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</si>
  <si>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УТОиР ЗиС ИГЭС</t>
  </si>
  <si>
    <t>Е.А. Кочкин</t>
  </si>
  <si>
    <t>Ветошь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</si>
  <si>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</si>
  <si>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</si>
  <si>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мусор</t>
  </si>
  <si>
    <t>3</t>
  </si>
  <si>
    <t>Строительный мусор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</si>
  <si>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</si>
  <si>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</si>
  <si>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</si>
  <si>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</si>
  <si>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</si>
  <si>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</si>
  <si>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</si>
  <si>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</si>
  <si>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</si>
  <si>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"_____"  __________________ 2023г.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</si>
  <si>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</si>
  <si>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</si>
  <si>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Шпатлевка водно-дисперсионная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</si>
  <si>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</si>
  <si>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>Сетка стеклянная строительная СС-1</t>
  </si>
  <si>
    <t>Поставка (заказчик/подрядчик)</t>
  </si>
  <si>
    <t>подрядчик</t>
  </si>
  <si>
    <t>Начальник ОЭЦ ИГЭС</t>
  </si>
  <si>
    <t>В. П. Гаримыко</t>
  </si>
  <si>
    <t xml:space="preserve">   О.А. Борус</t>
  </si>
  <si>
    <t xml:space="preserve">Согласовано:  Служба ЗиС ООО "ЕвроСибЭнерго-Гидрогенерация"  подтверждает необходимость проведения данного вида  работ      
Вед.инженер службы ЗиС </t>
  </si>
  <si>
    <t>Размещение строительного мусора на полигоне (талоны на полигон ТБО  АО "САХ" г. Иркутск.</t>
  </si>
  <si>
    <t>тн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</si>
  <si>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Трансформаторная площадка. Ремонт и гидроизоляция бетона, ремонт противопожарных перегородок.</t>
    </r>
  </si>
  <si>
    <t>Раздел 1. IGS01UAA07UU010UU01 Ремонт бетона</t>
  </si>
  <si>
    <t>Разборка монолитных перегородок: бетонных</t>
  </si>
  <si>
    <r>
      <t xml:space="preserve">3,2384
</t>
    </r>
    <r>
      <rPr>
        <i/>
        <sz val="8"/>
        <color rgb="FF000000"/>
        <rFont val="Times New Roman"/>
        <family val="1"/>
        <charset val="204"/>
      </rPr>
      <t>(4,048*0,8)</t>
    </r>
  </si>
  <si>
    <t>Сталь арматурная, горячекатаная, периодического профиля, класс А-III, диаметр 10 мм</t>
  </si>
  <si>
    <t>100 м3</t>
  </si>
  <si>
    <r>
      <t xml:space="preserve">0,08256
</t>
    </r>
    <r>
      <rPr>
        <i/>
        <sz val="8"/>
        <color rgb="FF000000"/>
        <rFont val="Times New Roman"/>
        <family val="1"/>
        <charset val="204"/>
      </rPr>
      <t>((10,32*0,8) / 100)</t>
    </r>
  </si>
  <si>
    <t>Болты с гайками и шайбами строительные</t>
  </si>
  <si>
    <t>Гвозди строительные</t>
  </si>
  <si>
    <t>Известь строительная негашеная комовая, сорт I</t>
  </si>
  <si>
    <t>Бруски обрезные, хвойных пород, длина 4-6,5 м, ширина 75-150 мм, толщина 40-75 мм, сорт III</t>
  </si>
  <si>
    <t>Доска обрезная, хвойных пород, ширина 75-150 мм, толщина 44 мм и более, длина 4-6,5 м, сорт III</t>
  </si>
  <si>
    <t>Щиты из досок, толщина 25 мм</t>
  </si>
  <si>
    <t>Смеси бетонные тяжелого бетона (БСТ) для гидротехнических сооружений, класс В30 (М400)</t>
  </si>
  <si>
    <t>Гидроструйная очистка: бетонных поверхностей</t>
  </si>
  <si>
    <r>
      <t xml:space="preserve">198,336
</t>
    </r>
    <r>
      <rPr>
        <i/>
        <sz val="8"/>
        <color rgb="FF000000"/>
        <rFont val="Times New Roman"/>
        <family val="1"/>
        <charset val="204"/>
      </rPr>
      <t>(247,92*1*0,8)</t>
    </r>
  </si>
  <si>
    <t>Разборка монолитных перекрытий: бетонных</t>
  </si>
  <si>
    <r>
      <t xml:space="preserve">0,16
</t>
    </r>
    <r>
      <rPr>
        <i/>
        <sz val="8"/>
        <color rgb="FF000000"/>
        <rFont val="Times New Roman"/>
        <family val="1"/>
        <charset val="204"/>
      </rPr>
      <t>(0,2*0,8)</t>
    </r>
  </si>
  <si>
    <t>Приготовление однокомпонентных составов серии EMACO, EMACO NANOCRETE, EMACO FAST, MASTERSEAL, MASTERFLOW: вручную</t>
  </si>
  <si>
    <r>
      <t xml:space="preserve">0,328
</t>
    </r>
    <r>
      <rPr>
        <i/>
        <sz val="8"/>
        <color rgb="FF000000"/>
        <rFont val="Times New Roman"/>
        <family val="1"/>
        <charset val="204"/>
      </rPr>
      <t>(0,41*0,8)</t>
    </r>
  </si>
  <si>
    <t>Смеси сухие ремонтные тиксотропные, класс B60 (М800), F400, W16, безусадочные, быстротвердеющие</t>
  </si>
  <si>
    <t>Нанесение наливных безусадочных, быстротвердеющих составов тиксотропного типа вручную на горизонтальные поверхности конструкций: бетонных и железобетонных</t>
  </si>
  <si>
    <r>
      <t xml:space="preserve">0,32
</t>
    </r>
    <r>
      <rPr>
        <i/>
        <sz val="8"/>
        <color rgb="FF000000"/>
        <rFont val="Times New Roman"/>
        <family val="1"/>
        <charset val="204"/>
      </rPr>
      <t>(0,4*0,8)</t>
    </r>
  </si>
  <si>
    <t>Средство на акриловой основе по уходу за свежеуложенным бетоном</t>
  </si>
  <si>
    <r>
      <t xml:space="preserve">1,98336
</t>
    </r>
    <r>
      <rPr>
        <sz val="8"/>
        <color rgb="FF000000"/>
        <rFont val="Times New Roman"/>
        <family val="1"/>
        <charset val="204"/>
      </rPr>
      <t>((247,92*1*0,8) / 100)</t>
    </r>
  </si>
  <si>
    <t>Мапеластик (расход 1,7кг на м2 при толщине слоя в 1 мм)</t>
  </si>
  <si>
    <t>Раздел 2. IGS01UAA07UU010UU01 Ремонт перегородок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</si>
  <si>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</si>
  <si>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r>
      <t xml:space="preserve">0,22
</t>
    </r>
    <r>
      <rPr>
        <i/>
        <sz val="8"/>
        <color rgb="FF000000"/>
        <rFont val="Times New Roman"/>
        <family val="1"/>
        <charset val="204"/>
      </rPr>
      <t>(22 / 100)</t>
    </r>
  </si>
  <si>
    <t>Смесь штукатурная Юнис-Силин</t>
  </si>
  <si>
    <t>Краска фасадная, АКРИАЛ</t>
  </si>
  <si>
    <t>Грунтовка акриловая, универсальная</t>
  </si>
  <si>
    <t>Раздел 3. IGS01UAA07UU010UU01 Прочие работы</t>
  </si>
  <si>
    <t>Условия производства работ:  Производство ремонтно-строительных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пункты,) с действующим электрооборудованием  под напряжением.</t>
  </si>
  <si>
    <t>Устройство железобетонных стен и перегородок высотой: до 3 м, толщиной 200 мм</t>
  </si>
  <si>
    <t>Электроды сварочные Э42, диаметр 4 мм</t>
  </si>
  <si>
    <r>
      <t xml:space="preserve">0,22
</t>
    </r>
    <r>
      <rPr>
        <sz val="8"/>
        <color rgb="FF000000"/>
        <rFont val="Times New Roman"/>
        <family val="1"/>
        <charset val="204"/>
      </rPr>
      <t>(22 /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</si>
</sst>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0.00000"/>
    <numFmt numFmtId="167" formatCode="0.000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8" fillId="0" borderId="0"/>
    <xf numFmtId="0" fontId="14" fillId="0" borderId="0"/>
    <xf numFmtId="0" fontId="5" fillId="0" borderId="0"/>
    <xf numFmtId="0" fontId="19" fillId="0" borderId="0"/>
  </cellStyleXfs>
  <cellXfs count="116">
    <xf numFmtId="0" fontId="0" fillId="0" borderId="0" xfId="0"/>
    <xf numFmtId="0" fontId="1" fillId="0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7" fillId="0" borderId="0" xfId="0" applyFont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49" fontId="11" fillId="0" borderId="1" xfId="2" applyNumberFormat="1" applyFont="1" applyFill="1" applyBorder="1" applyAlignment="1" applyProtection="1">
      <alignment horizontal="left" vertical="top" wrapText="1"/>
    </xf>
    <xf numFmtId="2" fontId="1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top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/>
    <xf numFmtId="0" fontId="6" fillId="0" borderId="10" xfId="0" applyFont="1" applyFill="1" applyBorder="1" applyAlignment="1">
      <alignment vertical="top" wrapText="1"/>
    </xf>
    <xf numFmtId="0" fontId="1" fillId="0" borderId="11" xfId="0" applyFont="1" applyFill="1" applyBorder="1"/>
    <xf numFmtId="0" fontId="1" fillId="0" borderId="11" xfId="0" applyFont="1" applyFill="1" applyBorder="1" applyAlignment="1">
      <alignment vertical="top"/>
    </xf>
    <xf numFmtId="49" fontId="11" fillId="0" borderId="12" xfId="2" applyNumberFormat="1" applyFont="1" applyFill="1" applyBorder="1" applyAlignment="1" applyProtection="1">
      <alignment horizontal="center" vertical="top" wrapText="1"/>
    </xf>
    <xf numFmtId="49" fontId="11" fillId="0" borderId="13" xfId="2" applyNumberFormat="1" applyFont="1" applyFill="1" applyBorder="1" applyAlignment="1" applyProtection="1">
      <alignment horizontal="center" vertical="top" wrapText="1"/>
    </xf>
    <xf numFmtId="0" fontId="1" fillId="0" borderId="13" xfId="0" applyFont="1" applyFill="1" applyBorder="1"/>
    <xf numFmtId="0" fontId="1" fillId="0" borderId="14" xfId="0" applyFont="1" applyFill="1" applyBorder="1"/>
    <xf numFmtId="49" fontId="18" fillId="0" borderId="1" xfId="3" applyNumberFormat="1" applyFont="1" applyFill="1" applyBorder="1" applyAlignment="1" applyProtection="1">
      <alignment horizontal="left" vertical="top" wrapText="1"/>
    </xf>
    <xf numFmtId="49" fontId="18" fillId="0" borderId="1" xfId="3" applyNumberFormat="1" applyFont="1" applyFill="1" applyBorder="1" applyAlignment="1" applyProtection="1">
      <alignment horizontal="center" vertical="top" wrapText="1"/>
    </xf>
    <xf numFmtId="167" fontId="18" fillId="0" borderId="1" xfId="3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Fill="1" applyBorder="1" applyAlignment="1" applyProtection="1">
      <alignment horizontal="left" vertical="top" wrapText="1"/>
    </xf>
    <xf numFmtId="49" fontId="11" fillId="0" borderId="1" xfId="2" applyNumberFormat="1" applyFont="1" applyFill="1" applyBorder="1" applyAlignment="1" applyProtection="1">
      <alignment horizontal="center" vertical="top" wrapText="1"/>
    </xf>
    <xf numFmtId="167" fontId="11" fillId="0" borderId="1" xfId="2" applyNumberFormat="1" applyFont="1" applyFill="1" applyBorder="1" applyAlignment="1" applyProtection="1">
      <alignment horizontal="center" vertical="top" wrapText="1"/>
    </xf>
    <xf numFmtId="0" fontId="11" fillId="0" borderId="13" xfId="2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/>
    <xf numFmtId="0" fontId="6" fillId="0" borderId="1" xfId="0" applyFont="1" applyFill="1" applyBorder="1" applyAlignment="1">
      <alignment vertical="top" wrapText="1"/>
    </xf>
    <xf numFmtId="0" fontId="11" fillId="0" borderId="16" xfId="5" applyNumberFormat="1" applyFont="1" applyFill="1" applyBorder="1" applyAlignment="1" applyProtection="1">
      <alignment horizontal="left" vertical="top" wrapText="1"/>
    </xf>
    <xf numFmtId="49" fontId="11" fillId="0" borderId="15" xfId="5" applyNumberFormat="1" applyFont="1" applyFill="1" applyBorder="1" applyAlignment="1" applyProtection="1">
      <alignment horizontal="left" vertical="top" wrapText="1"/>
    </xf>
    <xf numFmtId="49" fontId="11" fillId="0" borderId="15" xfId="5" applyNumberFormat="1" applyFont="1" applyFill="1" applyBorder="1" applyAlignment="1" applyProtection="1">
      <alignment horizontal="center" vertical="top" wrapText="1"/>
    </xf>
    <xf numFmtId="2" fontId="11" fillId="0" borderId="1" xfId="5" applyNumberFormat="1" applyFont="1" applyFill="1" applyBorder="1" applyAlignment="1" applyProtection="1">
      <alignment horizontal="center" vertical="top" wrapText="1"/>
    </xf>
    <xf numFmtId="165" fontId="11" fillId="0" borderId="1" xfId="5" applyNumberFormat="1" applyFont="1" applyFill="1" applyBorder="1" applyAlignment="1" applyProtection="1">
      <alignment horizontal="center" vertical="top" wrapText="1"/>
    </xf>
    <xf numFmtId="165" fontId="11" fillId="0" borderId="15" xfId="5" applyNumberFormat="1" applyFont="1" applyFill="1" applyBorder="1" applyAlignment="1" applyProtection="1">
      <alignment horizontal="center" vertical="top" wrapText="1"/>
    </xf>
    <xf numFmtId="1" fontId="11" fillId="0" borderId="1" xfId="5" applyNumberFormat="1" applyFont="1" applyFill="1" applyBorder="1" applyAlignment="1" applyProtection="1">
      <alignment horizontal="center" vertical="top" wrapText="1"/>
    </xf>
    <xf numFmtId="49" fontId="11" fillId="0" borderId="1" xfId="5" applyNumberFormat="1" applyFont="1" applyFill="1" applyBorder="1" applyAlignment="1" applyProtection="1">
      <alignment horizontal="center" vertical="top" wrapText="1"/>
    </xf>
    <xf numFmtId="167" fontId="11" fillId="0" borderId="1" xfId="5" applyNumberFormat="1" applyFont="1" applyFill="1" applyBorder="1" applyAlignment="1" applyProtection="1">
      <alignment horizontal="center" vertical="top" wrapText="1"/>
    </xf>
    <xf numFmtId="49" fontId="11" fillId="0" borderId="1" xfId="5" applyNumberFormat="1" applyFont="1" applyFill="1" applyBorder="1" applyAlignment="1" applyProtection="1">
      <alignment horizontal="left" vertical="top" wrapText="1"/>
    </xf>
    <xf numFmtId="0" fontId="11" fillId="0" borderId="1" xfId="5" applyNumberFormat="1" applyFont="1" applyFill="1" applyBorder="1" applyAlignment="1" applyProtection="1">
      <alignment horizontal="left" vertical="top" wrapText="1"/>
    </xf>
    <xf numFmtId="0" fontId="9" fillId="0" borderId="1" xfId="5" applyNumberFormat="1" applyFont="1" applyFill="1" applyBorder="1" applyAlignment="1" applyProtection="1">
      <alignment vertical="center"/>
    </xf>
    <xf numFmtId="0" fontId="1" fillId="0" borderId="11" xfId="0" applyFont="1" applyFill="1" applyBorder="1" applyAlignment="1"/>
    <xf numFmtId="0" fontId="1" fillId="0" borderId="0" xfId="0" applyFont="1" applyAlignment="1"/>
    <xf numFmtId="164" fontId="11" fillId="0" borderId="1" xfId="5" applyNumberFormat="1" applyFont="1" applyFill="1" applyBorder="1" applyAlignment="1" applyProtection="1">
      <alignment horizontal="center" vertical="top" wrapText="1"/>
    </xf>
    <xf numFmtId="164" fontId="11" fillId="0" borderId="13" xfId="2" applyNumberFormat="1" applyFont="1" applyFill="1" applyBorder="1" applyAlignment="1" applyProtection="1">
      <alignment horizontal="center" vertical="top" wrapText="1"/>
    </xf>
    <xf numFmtId="164" fontId="11" fillId="0" borderId="1" xfId="5" applyNumberFormat="1" applyFont="1" applyFill="1" applyBorder="1" applyAlignment="1" applyProtection="1">
      <alignment horizontal="center" vertical="top" wrapText="1"/>
    </xf>
    <xf numFmtId="166" fontId="11" fillId="0" borderId="1" xfId="5" applyNumberFormat="1" applyFont="1" applyFill="1" applyBorder="1" applyAlignment="1" applyProtection="1">
      <alignment horizontal="center" vertical="top" wrapText="1"/>
    </xf>
    <xf numFmtId="167" fontId="11" fillId="0" borderId="1" xfId="5" applyNumberFormat="1" applyFont="1" applyFill="1" applyBorder="1" applyAlignment="1" applyProtection="1">
      <alignment horizontal="center" vertical="top" wrapText="1"/>
    </xf>
    <xf numFmtId="49" fontId="11" fillId="0" borderId="17" xfId="5" applyNumberFormat="1" applyFont="1" applyFill="1" applyBorder="1" applyAlignment="1" applyProtection="1">
      <alignment horizontal="center" vertical="top" wrapText="1"/>
    </xf>
    <xf numFmtId="0" fontId="9" fillId="0" borderId="17" xfId="5" applyNumberFormat="1" applyFont="1" applyFill="1" applyBorder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7" fillId="0" borderId="0" xfId="0" applyFont="1" applyAlignment="1">
      <alignment horizontal="left" vertical="top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7" xfId="5" applyNumberFormat="1" applyFont="1" applyFill="1" applyBorder="1" applyAlignment="1" applyProtection="1">
      <alignment horizontal="left" vertical="center" wrapText="1"/>
    </xf>
    <xf numFmtId="0" fontId="9" fillId="0" borderId="1" xfId="5" applyNumberFormat="1" applyFont="1" applyFill="1" applyBorder="1" applyAlignment="1" applyProtection="1">
      <alignment horizontal="left" vertical="center" wrapText="1"/>
    </xf>
    <xf numFmtId="49" fontId="11" fillId="0" borderId="17" xfId="5" applyNumberFormat="1" applyFont="1" applyFill="1" applyBorder="1" applyAlignment="1" applyProtection="1">
      <alignment horizontal="center" vertical="top" wrapText="1"/>
    </xf>
    <xf numFmtId="0" fontId="11" fillId="0" borderId="1" xfId="5" applyNumberFormat="1" applyFont="1" applyFill="1" applyBorder="1" applyAlignment="1" applyProtection="1">
      <alignment horizontal="left" vertical="top" wrapText="1"/>
    </xf>
    <xf numFmtId="49" fontId="11" fillId="0" borderId="1" xfId="5" applyNumberFormat="1" applyFont="1" applyFill="1" applyBorder="1" applyAlignment="1" applyProtection="1">
      <alignment horizontal="center" vertical="top" wrapText="1"/>
    </xf>
    <xf numFmtId="167" fontId="11" fillId="0" borderId="1" xfId="5" applyNumberFormat="1" applyFont="1" applyFill="1" applyBorder="1" applyAlignment="1" applyProtection="1">
      <alignment horizontal="center" vertical="top" wrapText="1"/>
    </xf>
    <xf numFmtId="164" fontId="11" fillId="0" borderId="1" xfId="5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49" fontId="11" fillId="0" borderId="1" xfId="3" applyNumberFormat="1" applyFont="1" applyFill="1" applyBorder="1" applyAlignment="1" applyProtection="1">
      <alignment horizontal="center" vertical="top" wrapText="1"/>
    </xf>
    <xf numFmtId="49" fontId="11" fillId="0" borderId="1" xfId="3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1" fillId="0" borderId="1" xfId="3" applyNumberFormat="1" applyFont="1" applyFill="1" applyBorder="1" applyAlignment="1" applyProtection="1">
      <alignment horizontal="left" vertical="top" wrapText="1"/>
    </xf>
    <xf numFmtId="49" fontId="11" fillId="0" borderId="1" xfId="3" applyNumberFormat="1" applyFont="1" applyFill="1" applyBorder="1" applyAlignment="1" applyProtection="1">
      <alignment horizontal="left" vertical="top" wrapText="1"/>
    </xf>
    <xf numFmtId="0" fontId="11" fillId="0" borderId="1" xfId="3" applyNumberFormat="1" applyFont="1" applyFill="1" applyBorder="1" applyAlignment="1" applyProtection="1">
      <alignment horizontal="left" vertical="top" wrapText="1"/>
    </xf>
    <xf numFmtId="167" fontId="11" fillId="0" borderId="15" xfId="3" applyNumberFormat="1" applyFont="1" applyFill="1" applyBorder="1" applyAlignment="1" applyProtection="1">
      <alignment horizontal="center" vertical="top" wrapText="1"/>
    </xf>
    <xf numFmtId="167" fontId="11" fillId="0" borderId="1" xfId="3" applyNumberFormat="1" applyFont="1" applyFill="1" applyBorder="1" applyAlignment="1" applyProtection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3 2" xfId="4"/>
    <cellStyle name="Обычный 4" xfId="3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topLeftCell="A29" zoomScaleNormal="100" zoomScaleSheetLayoutView="100" workbookViewId="0">
      <selection activeCell="H41" sqref="H41"/>
    </sheetView>
  </sheetViews>
  <sheetFormatPr defaultColWidth="9.140625" defaultRowHeight="12.75" outlineLevelCol="1" x14ac:dyDescent="0.2"/>
  <cols>
    <col min="1" max="1" width="5.5703125" style="10" customWidth="1"/>
    <col min="2" max="2" width="28.5703125" style="10" customWidth="1"/>
    <col min="3" max="3" width="8.7109375" style="10" customWidth="1"/>
    <col min="4" max="4" width="15.140625" style="10" customWidth="1"/>
    <col min="5" max="5" width="13.140625" style="10" customWidth="1" outlineLevel="1"/>
    <col min="6" max="7" width="9.140625" style="10" customWidth="1" outlineLevel="1"/>
    <col min="8" max="8" width="14.7109375" style="10" customWidth="1" outlineLevel="1"/>
    <col min="9" max="9" width="24.7109375" style="11" customWidth="1"/>
    <col min="10" max="10" width="9.140625" style="11"/>
    <col min="11" max="11" width="10" style="11" bestFit="1" customWidth="1"/>
    <col min="12" max="12" width="9.85546875" style="1" customWidth="1"/>
    <col min="13" max="16384" width="9.140625" style="10"/>
  </cols>
  <sheetData>
    <row r="1" spans="1:12" s="40" customFormat="1" ht="15" x14ac:dyDescent="0.25">
      <c r="A1" s="38" t="s">
        <v>21</v>
      </c>
      <c r="B1" s="39"/>
      <c r="C1" s="39"/>
      <c r="I1" s="41" t="s">
        <v>22</v>
      </c>
    </row>
    <row r="2" spans="1:12" s="42" customFormat="1" ht="35.25" customHeight="1" x14ac:dyDescent="0.25">
      <c r="A2" s="91" t="s">
        <v>23</v>
      </c>
      <c r="B2" s="91"/>
      <c r="C2" s="91"/>
      <c r="I2" s="88" t="s">
        <v>24</v>
      </c>
      <c r="J2" s="88"/>
      <c r="K2" s="88"/>
      <c r="L2" s="88"/>
    </row>
    <row r="3" spans="1:12" s="40" customFormat="1" ht="34.15" customHeight="1" x14ac:dyDescent="0.25">
      <c r="A3" s="85" t="s">
        <v>25</v>
      </c>
      <c r="B3" s="85"/>
      <c r="C3" s="85"/>
      <c r="I3" s="41" t="s">
        <v>26</v>
      </c>
    </row>
    <row r="4" spans="1:12" s="40" customFormat="1" ht="20.45" customHeight="1" x14ac:dyDescent="0.25">
      <c r="A4" s="38" t="s">
        <v>46</v>
      </c>
      <c r="B4" s="39"/>
      <c r="C4" s="39"/>
      <c r="I4" s="41" t="str">
        <f>A4</f>
        <v>"_____"  __________________ 2023г.</v>
      </c>
    </row>
    <row r="5" spans="1:12" s="1" customFormat="1" ht="23.25" customHeight="1" x14ac:dyDescent="0.2">
      <c r="A5" s="22"/>
      <c r="B5" s="23"/>
      <c r="C5" s="24"/>
      <c r="D5" s="25"/>
      <c r="F5" s="21"/>
      <c r="G5" s="17"/>
      <c r="H5" s="18"/>
    </row>
    <row r="6" spans="1:12" s="1" customFormat="1" ht="18.75" x14ac:dyDescent="0.3">
      <c r="A6" s="92" t="s">
        <v>17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</row>
    <row r="7" spans="1:12" s="1" customFormat="1" ht="11.25" customHeight="1" x14ac:dyDescent="0.2">
      <c r="A7" s="21"/>
      <c r="B7" s="21"/>
      <c r="C7" s="21"/>
      <c r="D7" s="21"/>
      <c r="E7" s="21"/>
      <c r="F7" s="21"/>
      <c r="G7" s="17"/>
      <c r="H7" s="17"/>
      <c r="I7" s="21"/>
      <c r="J7" s="21"/>
      <c r="K7" s="21"/>
      <c r="L7" s="21"/>
    </row>
    <row r="8" spans="1:12" s="1" customFormat="1" ht="13.5" x14ac:dyDescent="0.25">
      <c r="A8" s="93" t="s">
        <v>60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</row>
    <row r="9" spans="1:12" s="1" customFormat="1" x14ac:dyDescent="0.2">
      <c r="A9" s="96" t="s">
        <v>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s="1" customFormat="1" ht="15.75" x14ac:dyDescent="0.25">
      <c r="A10" s="97" t="s">
        <v>18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</row>
    <row r="11" spans="1:12" s="1" customFormat="1" x14ac:dyDescent="0.2">
      <c r="A11" s="90" t="s">
        <v>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2" ht="11.25" customHeight="1" thickBot="1" x14ac:dyDescent="0.25">
      <c r="A12" s="12"/>
      <c r="B12" s="12"/>
      <c r="C12" s="12"/>
      <c r="D12" s="12"/>
      <c r="E12" s="12"/>
      <c r="F12" s="12"/>
      <c r="G12" s="26"/>
      <c r="H12" s="26"/>
      <c r="I12" s="27"/>
      <c r="J12" s="27"/>
      <c r="K12" s="27"/>
      <c r="L12" s="21"/>
    </row>
    <row r="13" spans="1:12" ht="13.5" thickBot="1" x14ac:dyDescent="0.25">
      <c r="A13" s="98" t="s">
        <v>6</v>
      </c>
      <c r="B13" s="98" t="s">
        <v>7</v>
      </c>
      <c r="C13" s="80" t="s">
        <v>8</v>
      </c>
      <c r="D13" s="82"/>
      <c r="E13" s="80" t="s">
        <v>9</v>
      </c>
      <c r="F13" s="81"/>
      <c r="G13" s="81"/>
      <c r="H13" s="82"/>
      <c r="I13" s="80" t="s">
        <v>10</v>
      </c>
      <c r="J13" s="81"/>
      <c r="K13" s="81"/>
      <c r="L13" s="82"/>
    </row>
    <row r="14" spans="1:12" ht="68.25" customHeight="1" thickBot="1" x14ac:dyDescent="0.25">
      <c r="A14" s="99"/>
      <c r="B14" s="99"/>
      <c r="C14" s="2" t="s">
        <v>1</v>
      </c>
      <c r="D14" s="3" t="s">
        <v>11</v>
      </c>
      <c r="E14" s="2" t="s">
        <v>0</v>
      </c>
      <c r="F14" s="3" t="s">
        <v>1</v>
      </c>
      <c r="G14" s="4" t="s">
        <v>11</v>
      </c>
      <c r="H14" s="28" t="s">
        <v>12</v>
      </c>
      <c r="I14" s="13" t="s">
        <v>0</v>
      </c>
      <c r="J14" s="14" t="s">
        <v>1</v>
      </c>
      <c r="K14" s="13" t="s">
        <v>11</v>
      </c>
      <c r="L14" s="3" t="s">
        <v>52</v>
      </c>
    </row>
    <row r="15" spans="1:12" ht="13.5" thickBot="1" x14ac:dyDescent="0.25">
      <c r="A15" s="5">
        <v>1</v>
      </c>
      <c r="B15" s="6">
        <v>2</v>
      </c>
      <c r="C15" s="5">
        <v>3</v>
      </c>
      <c r="D15" s="6">
        <v>4</v>
      </c>
      <c r="E15" s="5">
        <v>5</v>
      </c>
      <c r="F15" s="6">
        <v>6</v>
      </c>
      <c r="G15" s="7">
        <v>7</v>
      </c>
      <c r="H15" s="8">
        <v>8</v>
      </c>
      <c r="I15" s="15">
        <v>9</v>
      </c>
      <c r="J15" s="16">
        <v>10</v>
      </c>
      <c r="K15" s="15">
        <v>11</v>
      </c>
      <c r="L15" s="9">
        <v>12</v>
      </c>
    </row>
    <row r="16" spans="1:12" x14ac:dyDescent="0.2">
      <c r="A16" s="100" t="s">
        <v>61</v>
      </c>
      <c r="B16" s="101"/>
      <c r="C16" s="101"/>
      <c r="D16" s="101"/>
      <c r="E16" s="58"/>
      <c r="F16" s="58"/>
      <c r="G16" s="58"/>
      <c r="H16" s="58"/>
      <c r="I16" s="58"/>
      <c r="J16" s="58"/>
      <c r="K16" s="58"/>
      <c r="L16" s="43"/>
    </row>
    <row r="17" spans="1:12" ht="25.5" x14ac:dyDescent="0.2">
      <c r="A17" s="78" t="s">
        <v>19</v>
      </c>
      <c r="B17" s="59" t="s">
        <v>62</v>
      </c>
      <c r="C17" s="66" t="s">
        <v>2</v>
      </c>
      <c r="D17" s="67" t="s">
        <v>63</v>
      </c>
      <c r="E17" s="33" t="s">
        <v>36</v>
      </c>
      <c r="F17" s="34" t="s">
        <v>13</v>
      </c>
      <c r="G17" s="35">
        <f>7.772</f>
        <v>7.7720000000000002</v>
      </c>
      <c r="H17" s="34" t="s">
        <v>34</v>
      </c>
      <c r="I17" s="20"/>
      <c r="J17" s="20"/>
      <c r="K17" s="20"/>
      <c r="L17" s="44"/>
    </row>
    <row r="18" spans="1:12" ht="30.75" customHeight="1" x14ac:dyDescent="0.2">
      <c r="A18" s="104" t="s">
        <v>20</v>
      </c>
      <c r="B18" s="111" t="s">
        <v>94</v>
      </c>
      <c r="C18" s="109" t="s">
        <v>65</v>
      </c>
      <c r="D18" s="109" t="s">
        <v>66</v>
      </c>
      <c r="E18" s="84"/>
      <c r="F18" s="84"/>
      <c r="G18" s="84"/>
      <c r="H18" s="84"/>
      <c r="I18" s="112" t="s">
        <v>95</v>
      </c>
      <c r="J18" s="108" t="s">
        <v>13</v>
      </c>
      <c r="K18" s="110">
        <v>3.3799999999999997E-2</v>
      </c>
      <c r="L18" s="45" t="s">
        <v>53</v>
      </c>
    </row>
    <row r="19" spans="1:12" ht="25.5" x14ac:dyDescent="0.2">
      <c r="A19" s="104"/>
      <c r="B19" s="111"/>
      <c r="C19" s="109"/>
      <c r="D19" s="109"/>
      <c r="E19" s="84"/>
      <c r="F19" s="84"/>
      <c r="G19" s="84"/>
      <c r="H19" s="84"/>
      <c r="I19" s="112" t="s">
        <v>67</v>
      </c>
      <c r="J19" s="108" t="s">
        <v>16</v>
      </c>
      <c r="K19" s="75">
        <v>14.86</v>
      </c>
      <c r="L19" s="45" t="s">
        <v>53</v>
      </c>
    </row>
    <row r="20" spans="1:12" x14ac:dyDescent="0.2">
      <c r="A20" s="104"/>
      <c r="B20" s="111"/>
      <c r="C20" s="109"/>
      <c r="D20" s="109"/>
      <c r="E20" s="84"/>
      <c r="F20" s="84"/>
      <c r="G20" s="84"/>
      <c r="H20" s="84"/>
      <c r="I20" s="112" t="s">
        <v>68</v>
      </c>
      <c r="J20" s="108" t="s">
        <v>13</v>
      </c>
      <c r="K20" s="77">
        <v>1.06E-2</v>
      </c>
      <c r="L20" s="45" t="s">
        <v>53</v>
      </c>
    </row>
    <row r="21" spans="1:12" ht="25.5" x14ac:dyDescent="0.2">
      <c r="A21" s="104"/>
      <c r="B21" s="111"/>
      <c r="C21" s="109"/>
      <c r="D21" s="109"/>
      <c r="E21" s="84"/>
      <c r="F21" s="84"/>
      <c r="G21" s="84"/>
      <c r="H21" s="84"/>
      <c r="I21" s="112" t="s">
        <v>69</v>
      </c>
      <c r="J21" s="108" t="s">
        <v>13</v>
      </c>
      <c r="K21" s="76">
        <v>8.5000000000000006E-3</v>
      </c>
      <c r="L21" s="45" t="s">
        <v>53</v>
      </c>
    </row>
    <row r="22" spans="1:12" ht="51" x14ac:dyDescent="0.2">
      <c r="A22" s="104"/>
      <c r="B22" s="111"/>
      <c r="C22" s="109"/>
      <c r="D22" s="109"/>
      <c r="E22" s="84"/>
      <c r="F22" s="84"/>
      <c r="G22" s="84"/>
      <c r="H22" s="84"/>
      <c r="I22" s="112" t="s">
        <v>70</v>
      </c>
      <c r="J22" s="108" t="s">
        <v>2</v>
      </c>
      <c r="K22" s="77">
        <v>2.23E-2</v>
      </c>
      <c r="L22" s="45" t="s">
        <v>53</v>
      </c>
    </row>
    <row r="23" spans="1:12" ht="51" x14ac:dyDescent="0.2">
      <c r="A23" s="104"/>
      <c r="B23" s="111"/>
      <c r="C23" s="109"/>
      <c r="D23" s="109"/>
      <c r="E23" s="84"/>
      <c r="F23" s="84"/>
      <c r="G23" s="84"/>
      <c r="H23" s="84"/>
      <c r="I23" s="112" t="s">
        <v>71</v>
      </c>
      <c r="J23" s="108" t="s">
        <v>2</v>
      </c>
      <c r="K23" s="55">
        <v>0.25590000000000002</v>
      </c>
      <c r="L23" s="45" t="s">
        <v>53</v>
      </c>
    </row>
    <row r="24" spans="1:12" ht="25.5" x14ac:dyDescent="0.2">
      <c r="A24" s="104"/>
      <c r="B24" s="111"/>
      <c r="C24" s="109"/>
      <c r="D24" s="109"/>
      <c r="E24" s="84"/>
      <c r="F24" s="84"/>
      <c r="G24" s="84"/>
      <c r="H24" s="84"/>
      <c r="I24" s="112" t="s">
        <v>72</v>
      </c>
      <c r="J24" s="108" t="s">
        <v>3</v>
      </c>
      <c r="K24" s="62">
        <v>12.14</v>
      </c>
      <c r="L24" s="45" t="s">
        <v>53</v>
      </c>
    </row>
    <row r="25" spans="1:12" ht="63.75" x14ac:dyDescent="0.2">
      <c r="A25" s="104"/>
      <c r="B25" s="111"/>
      <c r="C25" s="109"/>
      <c r="D25" s="109"/>
      <c r="E25" s="84"/>
      <c r="F25" s="84"/>
      <c r="G25" s="84"/>
      <c r="H25" s="84"/>
      <c r="I25" s="113" t="s">
        <v>73</v>
      </c>
      <c r="J25" s="108" t="s">
        <v>2</v>
      </c>
      <c r="K25" s="77">
        <v>8.3800000000000008</v>
      </c>
      <c r="L25" s="45" t="s">
        <v>53</v>
      </c>
    </row>
    <row r="26" spans="1:12" ht="51" x14ac:dyDescent="0.2">
      <c r="A26" s="104"/>
      <c r="B26" s="111"/>
      <c r="C26" s="109"/>
      <c r="D26" s="109"/>
      <c r="E26" s="84"/>
      <c r="F26" s="84"/>
      <c r="G26" s="84"/>
      <c r="H26" s="84"/>
      <c r="I26" s="113" t="s">
        <v>64</v>
      </c>
      <c r="J26" s="108" t="s">
        <v>13</v>
      </c>
      <c r="K26" s="77">
        <v>0.64795499999999995</v>
      </c>
      <c r="L26" s="45" t="s">
        <v>53</v>
      </c>
    </row>
    <row r="27" spans="1:12" ht="25.5" x14ac:dyDescent="0.2">
      <c r="A27" s="78" t="s">
        <v>35</v>
      </c>
      <c r="B27" s="59" t="s">
        <v>74</v>
      </c>
      <c r="C27" s="66" t="s">
        <v>3</v>
      </c>
      <c r="D27" s="73" t="s">
        <v>75</v>
      </c>
      <c r="E27" s="57"/>
      <c r="F27" s="57"/>
      <c r="G27" s="57"/>
      <c r="H27" s="57"/>
      <c r="I27" s="53"/>
      <c r="J27" s="54"/>
      <c r="K27" s="55"/>
      <c r="L27" s="45"/>
    </row>
    <row r="28" spans="1:12" ht="25.5" x14ac:dyDescent="0.2">
      <c r="A28" s="78" t="s">
        <v>37</v>
      </c>
      <c r="B28" s="59" t="s">
        <v>76</v>
      </c>
      <c r="C28" s="66" t="s">
        <v>2</v>
      </c>
      <c r="D28" s="62" t="s">
        <v>77</v>
      </c>
      <c r="E28" s="33" t="s">
        <v>36</v>
      </c>
      <c r="F28" s="34" t="s">
        <v>13</v>
      </c>
      <c r="G28" s="35">
        <f>0.16*2.2</f>
        <v>0.35200000000000004</v>
      </c>
      <c r="H28" s="34" t="s">
        <v>34</v>
      </c>
      <c r="I28" s="20"/>
      <c r="J28" s="20"/>
      <c r="K28" s="20"/>
      <c r="L28" s="44"/>
    </row>
    <row r="29" spans="1:12" ht="76.5" x14ac:dyDescent="0.2">
      <c r="A29" s="78" t="s">
        <v>38</v>
      </c>
      <c r="B29" s="59" t="s">
        <v>78</v>
      </c>
      <c r="C29" s="66" t="s">
        <v>2</v>
      </c>
      <c r="D29" s="73" t="s">
        <v>79</v>
      </c>
      <c r="E29" s="20"/>
      <c r="F29" s="20"/>
      <c r="G29" s="20"/>
      <c r="H29" s="20"/>
      <c r="I29" s="59" t="s">
        <v>80</v>
      </c>
      <c r="J29" s="66" t="s">
        <v>16</v>
      </c>
      <c r="K29" s="63">
        <v>635.70000000000005</v>
      </c>
      <c r="L29" s="45" t="s">
        <v>53</v>
      </c>
    </row>
    <row r="30" spans="1:12" ht="82.5" customHeight="1" x14ac:dyDescent="0.2">
      <c r="A30" s="78" t="s">
        <v>39</v>
      </c>
      <c r="B30" s="59" t="s">
        <v>81</v>
      </c>
      <c r="C30" s="66" t="s">
        <v>2</v>
      </c>
      <c r="D30" s="62" t="s">
        <v>82</v>
      </c>
      <c r="E30" s="57"/>
      <c r="F30" s="57"/>
      <c r="G30" s="57"/>
      <c r="H30" s="57"/>
      <c r="I30" s="59" t="s">
        <v>83</v>
      </c>
      <c r="J30" s="66" t="s">
        <v>16</v>
      </c>
      <c r="K30" s="63">
        <v>0.5</v>
      </c>
      <c r="L30" s="45" t="s">
        <v>53</v>
      </c>
    </row>
    <row r="31" spans="1:12" ht="25.5" x14ac:dyDescent="0.2">
      <c r="A31" s="102" t="s">
        <v>40</v>
      </c>
      <c r="B31" s="103" t="s">
        <v>50</v>
      </c>
      <c r="C31" s="104" t="s">
        <v>15</v>
      </c>
      <c r="D31" s="105" t="s">
        <v>84</v>
      </c>
      <c r="E31" s="84"/>
      <c r="F31" s="84"/>
      <c r="G31" s="84"/>
      <c r="H31" s="84"/>
      <c r="I31" s="60" t="s">
        <v>51</v>
      </c>
      <c r="J31" s="61" t="s">
        <v>3</v>
      </c>
      <c r="K31" s="64">
        <v>202.3</v>
      </c>
      <c r="L31" s="45" t="s">
        <v>53</v>
      </c>
    </row>
    <row r="32" spans="1:12" ht="45.75" customHeight="1" x14ac:dyDescent="0.2">
      <c r="A32" s="102"/>
      <c r="B32" s="103"/>
      <c r="C32" s="104"/>
      <c r="D32" s="105"/>
      <c r="E32" s="84"/>
      <c r="F32" s="84"/>
      <c r="G32" s="84"/>
      <c r="H32" s="84"/>
      <c r="I32" s="59" t="s">
        <v>85</v>
      </c>
      <c r="J32" s="66" t="s">
        <v>16</v>
      </c>
      <c r="K32" s="67">
        <v>1011.5136</v>
      </c>
      <c r="L32" s="45" t="s">
        <v>53</v>
      </c>
    </row>
    <row r="33" spans="1:12" s="72" customFormat="1" ht="12.75" customHeight="1" x14ac:dyDescent="0.2">
      <c r="A33" s="79" t="s">
        <v>86</v>
      </c>
      <c r="B33" s="70"/>
      <c r="C33" s="70"/>
      <c r="D33" s="70"/>
      <c r="E33" s="57"/>
      <c r="F33" s="57"/>
      <c r="G33" s="57"/>
      <c r="H33" s="57"/>
      <c r="I33" s="57"/>
      <c r="J33" s="57"/>
      <c r="K33" s="57"/>
      <c r="L33" s="71"/>
    </row>
    <row r="34" spans="1:12" ht="63.75" x14ac:dyDescent="0.2">
      <c r="A34" s="78" t="s">
        <v>41</v>
      </c>
      <c r="B34" s="59" t="s">
        <v>87</v>
      </c>
      <c r="C34" s="66" t="s">
        <v>15</v>
      </c>
      <c r="D34" s="62" t="s">
        <v>88</v>
      </c>
      <c r="E34" s="20"/>
      <c r="F34" s="20"/>
      <c r="G34" s="20"/>
      <c r="H34" s="20"/>
      <c r="I34" s="59" t="s">
        <v>89</v>
      </c>
      <c r="J34" s="66" t="s">
        <v>16</v>
      </c>
      <c r="K34" s="65">
        <v>374</v>
      </c>
      <c r="L34" s="45" t="s">
        <v>53</v>
      </c>
    </row>
    <row r="35" spans="1:12" ht="38.25" x14ac:dyDescent="0.2">
      <c r="A35" s="102" t="s">
        <v>42</v>
      </c>
      <c r="B35" s="103" t="s">
        <v>47</v>
      </c>
      <c r="C35" s="104" t="s">
        <v>15</v>
      </c>
      <c r="D35" s="106" t="s">
        <v>96</v>
      </c>
      <c r="E35" s="107"/>
      <c r="F35" s="107"/>
      <c r="G35" s="107"/>
      <c r="H35" s="107"/>
      <c r="I35" s="68" t="s">
        <v>48</v>
      </c>
      <c r="J35" s="66" t="s">
        <v>3</v>
      </c>
      <c r="K35" s="114">
        <v>0.18479999999999999</v>
      </c>
      <c r="L35" s="45" t="s">
        <v>53</v>
      </c>
    </row>
    <row r="36" spans="1:12" x14ac:dyDescent="0.2">
      <c r="A36" s="102"/>
      <c r="B36" s="103"/>
      <c r="C36" s="104"/>
      <c r="D36" s="106"/>
      <c r="E36" s="107"/>
      <c r="F36" s="107"/>
      <c r="G36" s="107"/>
      <c r="H36" s="107"/>
      <c r="I36" s="68" t="s">
        <v>31</v>
      </c>
      <c r="J36" s="66" t="s">
        <v>16</v>
      </c>
      <c r="K36" s="114">
        <v>6.8199999999999997E-2</v>
      </c>
      <c r="L36" s="45" t="s">
        <v>53</v>
      </c>
    </row>
    <row r="37" spans="1:12" ht="25.5" x14ac:dyDescent="0.2">
      <c r="A37" s="102"/>
      <c r="B37" s="103"/>
      <c r="C37" s="104"/>
      <c r="D37" s="106"/>
      <c r="E37" s="107"/>
      <c r="F37" s="107"/>
      <c r="G37" s="107"/>
      <c r="H37" s="107"/>
      <c r="I37" s="68" t="s">
        <v>49</v>
      </c>
      <c r="J37" s="66" t="s">
        <v>13</v>
      </c>
      <c r="K37" s="114">
        <v>1.12E-2</v>
      </c>
      <c r="L37" s="45" t="s">
        <v>53</v>
      </c>
    </row>
    <row r="38" spans="1:12" ht="17.25" customHeight="1" x14ac:dyDescent="0.2">
      <c r="A38" s="102"/>
      <c r="B38" s="103"/>
      <c r="C38" s="104"/>
      <c r="D38" s="106"/>
      <c r="E38" s="107"/>
      <c r="F38" s="107"/>
      <c r="G38" s="107"/>
      <c r="H38" s="107"/>
      <c r="I38" s="69" t="s">
        <v>90</v>
      </c>
      <c r="J38" s="66" t="s">
        <v>13</v>
      </c>
      <c r="K38" s="115">
        <v>6.6E-3</v>
      </c>
      <c r="L38" s="45" t="s">
        <v>53</v>
      </c>
    </row>
    <row r="39" spans="1:12" ht="25.5" x14ac:dyDescent="0.2">
      <c r="A39" s="102"/>
      <c r="B39" s="103"/>
      <c r="C39" s="104"/>
      <c r="D39" s="106"/>
      <c r="E39" s="107"/>
      <c r="F39" s="107"/>
      <c r="G39" s="107"/>
      <c r="H39" s="107"/>
      <c r="I39" s="69" t="s">
        <v>91</v>
      </c>
      <c r="J39" s="66" t="s">
        <v>13</v>
      </c>
      <c r="K39" s="115">
        <v>4.4000000000000003E-3</v>
      </c>
      <c r="L39" s="45" t="s">
        <v>53</v>
      </c>
    </row>
    <row r="40" spans="1:12" ht="12.75" customHeight="1" x14ac:dyDescent="0.2">
      <c r="A40" s="79" t="s">
        <v>92</v>
      </c>
      <c r="B40" s="70"/>
      <c r="C40" s="70"/>
      <c r="D40" s="70"/>
      <c r="E40" s="57"/>
      <c r="F40" s="57"/>
      <c r="G40" s="57"/>
      <c r="H40" s="57"/>
      <c r="I40" s="29"/>
      <c r="J40" s="54"/>
      <c r="K40" s="55"/>
      <c r="L40" s="45"/>
    </row>
    <row r="41" spans="1:12" ht="51" x14ac:dyDescent="0.2">
      <c r="A41" s="78" t="s">
        <v>43</v>
      </c>
      <c r="B41" s="59" t="s">
        <v>32</v>
      </c>
      <c r="C41" s="66" t="s">
        <v>14</v>
      </c>
      <c r="D41" s="73">
        <v>8.1240000000000006</v>
      </c>
      <c r="E41" s="57"/>
      <c r="F41" s="57"/>
      <c r="G41" s="57"/>
      <c r="H41" s="57"/>
      <c r="I41" s="50"/>
      <c r="J41" s="51"/>
      <c r="K41" s="52"/>
      <c r="L41" s="45"/>
    </row>
    <row r="42" spans="1:12" ht="56.25" customHeight="1" x14ac:dyDescent="0.2">
      <c r="A42" s="78" t="s">
        <v>44</v>
      </c>
      <c r="B42" s="59" t="s">
        <v>33</v>
      </c>
      <c r="C42" s="66" t="s">
        <v>14</v>
      </c>
      <c r="D42" s="73">
        <f>D41</f>
        <v>8.1240000000000006</v>
      </c>
      <c r="E42" s="57"/>
      <c r="F42" s="57"/>
      <c r="G42" s="57"/>
      <c r="H42" s="57"/>
      <c r="I42" s="50"/>
      <c r="J42" s="51"/>
      <c r="K42" s="52"/>
      <c r="L42" s="45"/>
    </row>
    <row r="43" spans="1:12" ht="55.5" customHeight="1" thickBot="1" x14ac:dyDescent="0.25">
      <c r="A43" s="46" t="s">
        <v>45</v>
      </c>
      <c r="B43" s="56" t="s">
        <v>58</v>
      </c>
      <c r="C43" s="47" t="s">
        <v>59</v>
      </c>
      <c r="D43" s="74">
        <f>D42</f>
        <v>8.1240000000000006</v>
      </c>
      <c r="E43" s="48"/>
      <c r="F43" s="48"/>
      <c r="G43" s="48"/>
      <c r="H43" s="48"/>
      <c r="I43" s="48"/>
      <c r="J43" s="48"/>
      <c r="K43" s="48"/>
      <c r="L43" s="49"/>
    </row>
    <row r="44" spans="1:12" ht="41.25" customHeight="1" x14ac:dyDescent="0.2">
      <c r="A44" s="95" t="s">
        <v>93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</row>
    <row r="45" spans="1:12" ht="24" customHeight="1" x14ac:dyDescent="0.2">
      <c r="B45" s="30" t="s">
        <v>27</v>
      </c>
      <c r="C45" s="30"/>
      <c r="D45" s="1"/>
      <c r="E45" s="86" t="s">
        <v>28</v>
      </c>
      <c r="F45" s="86"/>
      <c r="H45" s="83" t="s">
        <v>57</v>
      </c>
      <c r="I45" s="83"/>
      <c r="J45" s="83"/>
      <c r="K45" s="37"/>
      <c r="L45" s="37"/>
    </row>
    <row r="46" spans="1:12" ht="28.5" customHeight="1" x14ac:dyDescent="0.2">
      <c r="B46" s="30" t="s">
        <v>54</v>
      </c>
      <c r="C46" s="30"/>
      <c r="D46" s="1"/>
      <c r="E46" s="87" t="s">
        <v>55</v>
      </c>
      <c r="F46" s="87"/>
      <c r="H46" s="83"/>
      <c r="I46" s="83"/>
      <c r="J46" s="83"/>
      <c r="K46" s="36" t="s">
        <v>56</v>
      </c>
      <c r="L46" s="32"/>
    </row>
    <row r="47" spans="1:12" ht="28.5" customHeight="1" x14ac:dyDescent="0.2">
      <c r="B47" s="30" t="s">
        <v>29</v>
      </c>
      <c r="C47" s="30"/>
      <c r="D47" s="31"/>
      <c r="E47" s="86" t="s">
        <v>30</v>
      </c>
      <c r="F47" s="89"/>
      <c r="H47" s="32"/>
      <c r="I47" s="32"/>
      <c r="J47" s="32"/>
      <c r="K47" s="32"/>
      <c r="L47" s="32"/>
    </row>
    <row r="49" spans="6:6" x14ac:dyDescent="0.2">
      <c r="F49" s="19"/>
    </row>
  </sheetData>
  <mergeCells count="43">
    <mergeCell ref="F18:F26"/>
    <mergeCell ref="G18:G26"/>
    <mergeCell ref="H18:H26"/>
    <mergeCell ref="F35:F39"/>
    <mergeCell ref="G35:G39"/>
    <mergeCell ref="H35:H39"/>
    <mergeCell ref="A31:A32"/>
    <mergeCell ref="B31:B32"/>
    <mergeCell ref="C31:C32"/>
    <mergeCell ref="D31:D32"/>
    <mergeCell ref="A35:A39"/>
    <mergeCell ref="B35:B39"/>
    <mergeCell ref="C35:C39"/>
    <mergeCell ref="D35:D39"/>
    <mergeCell ref="E35:E39"/>
    <mergeCell ref="E31:E32"/>
    <mergeCell ref="A18:A26"/>
    <mergeCell ref="B18:B26"/>
    <mergeCell ref="C18:C26"/>
    <mergeCell ref="D18:D26"/>
    <mergeCell ref="E18:E26"/>
    <mergeCell ref="A16:D16"/>
    <mergeCell ref="A3:C3"/>
    <mergeCell ref="E45:F45"/>
    <mergeCell ref="E46:F46"/>
    <mergeCell ref="I2:L2"/>
    <mergeCell ref="E47:F47"/>
    <mergeCell ref="A11:L11"/>
    <mergeCell ref="A2:C2"/>
    <mergeCell ref="A6:L6"/>
    <mergeCell ref="A8:L8"/>
    <mergeCell ref="A44:L44"/>
    <mergeCell ref="A9:L9"/>
    <mergeCell ref="A10:L10"/>
    <mergeCell ref="I13:L13"/>
    <mergeCell ref="A13:A14"/>
    <mergeCell ref="B13:B14"/>
    <mergeCell ref="C13:D13"/>
    <mergeCell ref="E13:H13"/>
    <mergeCell ref="H45:J46"/>
    <mergeCell ref="F31:F32"/>
    <mergeCell ref="G31:G32"/>
    <mergeCell ref="H31:H32"/>
  </mergeCells>
  <pageMargins left="0.19685039370078741" right="0.23622047244094491" top="0.39370078740157483" bottom="0.37" header="0.31496062992125984" footer="0.19685039370078741"/>
  <pageSetup paperSize="9" scale="92" fitToHeight="100" orientation="landscape" r:id="rId1"/>
  <headerFooter>
    <oddFooter>&amp;R&amp;P</oddFooter>
  </headerFooter>
  <rowBreaks count="1" manualBreakCount="1"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2023-06-19T01:46:05Z</cp:lastPrinted>
  <dcterms:created xsi:type="dcterms:W3CDTF">2002-02-11T05:58:42Z</dcterms:created>
  <dcterms:modified xsi:type="dcterms:W3CDTF">2023-06-19T07:41:32Z</dcterms:modified>
</cp:coreProperties>
</file>